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rf/Downloads/"/>
    </mc:Choice>
  </mc:AlternateContent>
  <xr:revisionPtr revIDLastSave="0" documentId="13_ncr:1_{70495BDE-9FC4-6746-BE79-B1A4A5303CDD}" xr6:coauthVersionLast="47" xr6:coauthVersionMax="47" xr10:uidLastSave="{00000000-0000-0000-0000-000000000000}"/>
  <bookViews>
    <workbookView xWindow="2840" yWindow="500" windowWidth="29820" windowHeight="20500" xr2:uid="{5D1DAE9E-AFC1-104E-8C96-AF85659DAC7E}"/>
  </bookViews>
  <sheets>
    <sheet name="Tir Natu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J7" i="1"/>
  <c r="G11" i="1"/>
  <c r="G13" i="1"/>
  <c r="G15" i="1"/>
  <c r="G17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C45" i="1"/>
  <c r="C47" i="1"/>
  <c r="C49" i="1"/>
  <c r="C9" i="1"/>
  <c r="B51" i="1"/>
  <c r="C51" i="1" s="1"/>
  <c r="L11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9" i="1"/>
  <c r="K51" i="1"/>
  <c r="K7" i="1" s="1"/>
  <c r="I51" i="1"/>
  <c r="J51" i="1"/>
  <c r="H51" i="1"/>
  <c r="H7" i="1" s="1"/>
</calcChain>
</file>

<file path=xl/sharedStrings.xml><?xml version="1.0" encoding="utf-8"?>
<sst xmlns="http://schemas.openxmlformats.org/spreadsheetml/2006/main" count="30" uniqueCount="23">
  <si>
    <t>rouges</t>
  </si>
  <si>
    <t>bleus</t>
  </si>
  <si>
    <t>blancs</t>
  </si>
  <si>
    <t>Numéros
des cibles</t>
  </si>
  <si>
    <t>Distances
piquets</t>
  </si>
  <si>
    <t>Grands gibiers</t>
  </si>
  <si>
    <t xml:space="preserve">Moyens gibiers </t>
  </si>
  <si>
    <t>Petits
gibiers</t>
  </si>
  <si>
    <t>Total cibles saisies</t>
  </si>
  <si>
    <t>Petits
animaux (/2)</t>
  </si>
  <si>
    <r>
      <t>P</t>
    </r>
    <r>
      <rPr>
        <sz val="11"/>
        <color theme="1"/>
        <rFont val="Times New Roman"/>
        <family val="1"/>
      </rPr>
      <t>arcours</t>
    </r>
  </si>
  <si>
    <t>A</t>
  </si>
  <si>
    <t>Ordre</t>
  </si>
  <si>
    <t>B</t>
  </si>
  <si>
    <t>∑</t>
  </si>
  <si>
    <t>A ou B</t>
  </si>
  <si>
    <t>Saisie des distances par piquet dans les colonnes</t>
  </si>
  <si>
    <t>Distances</t>
  </si>
  <si>
    <t>vérif</t>
  </si>
  <si>
    <t>Choisir</t>
  </si>
  <si>
    <t>Nb de cibles restant à saisir</t>
  </si>
  <si>
    <r>
      <t>Assistant de vérification des distances Tir Nature</t>
    </r>
    <r>
      <rPr>
        <sz val="18"/>
        <color theme="1"/>
        <rFont val="Calibri"/>
        <family val="2"/>
        <scheme val="minor"/>
      </rPr>
      <t xml:space="preserve"> </t>
    </r>
  </si>
  <si>
    <t>Saisie des noms des cibles ou X dans les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</si>
</sst>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Times New Roman"/>
      <family val="1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1C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5" fillId="6" borderId="5" xfId="0" applyFont="1" applyFill="1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5" borderId="10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1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469900</xdr:colOff>
      <xdr:row>0</xdr:row>
      <xdr:rowOff>12700</xdr:rowOff>
    </xdr:from>
    <xdr:to>
      <xdr:col>9</xdr:col>
      <xdr:colOff>330200</xdr:colOff>
      <xdr:row>2</xdr:row>
      <xdr:rowOff>169496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91F0041-73AC-F74C-B899-49DC88DFA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21300" y="12700"/>
          <a:ext cx="685800" cy="690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BEB80-4B70-5E48-B013-5DE8DDFF7EA8}">
  <dimension ref="A1:L57"/>
  <sheetViews>
    <sheetView tabSelected="1" workbookViewId="0">
      <selection activeCell="L2" sqref="L2"/>
    </sheetView>
  </sheetViews>
  <sheetFormatPr baseColWidth="10" defaultRowHeight="16" x14ac:dyDescent="0.2"/>
  <cols>
    <col min="1" max="1" width="7.83203125" customWidth="1"/>
    <col min="3" max="3" width="4.1640625" customWidth="1"/>
    <col min="5" max="5" width="4.1640625" customWidth="1"/>
    <col min="7" max="7" width="4.1640625" customWidth="1"/>
    <col min="11" max="11" width="14" bestFit="1" customWidth="1"/>
  </cols>
  <sheetData>
    <row r="1" spans="1:12" ht="17" thickBot="1" x14ac:dyDescent="0.25">
      <c r="K1" s="13" t="s">
        <v>19</v>
      </c>
      <c r="L1" s="10" t="s">
        <v>15</v>
      </c>
    </row>
    <row r="2" spans="1:12" ht="25" thickBot="1" x14ac:dyDescent="0.25">
      <c r="A2" s="18" t="s">
        <v>21</v>
      </c>
      <c r="K2" s="7" t="s">
        <v>10</v>
      </c>
      <c r="L2" s="61" t="s">
        <v>11</v>
      </c>
    </row>
    <row r="3" spans="1:12" ht="17" thickBot="1" x14ac:dyDescent="0.25"/>
    <row r="4" spans="1:12" ht="30" x14ac:dyDescent="0.2">
      <c r="A4" s="29" t="s">
        <v>12</v>
      </c>
      <c r="B4" s="28" t="s">
        <v>4</v>
      </c>
      <c r="C4" s="30"/>
      <c r="D4" s="28" t="s">
        <v>4</v>
      </c>
      <c r="E4" s="30"/>
      <c r="F4" s="28" t="s">
        <v>4</v>
      </c>
      <c r="G4" s="30"/>
      <c r="H4" s="8" t="s">
        <v>5</v>
      </c>
      <c r="I4" s="8" t="s">
        <v>6</v>
      </c>
      <c r="J4" s="8" t="s">
        <v>7</v>
      </c>
      <c r="K4" s="9" t="s">
        <v>9</v>
      </c>
      <c r="L4" s="22" t="s">
        <v>3</v>
      </c>
    </row>
    <row r="5" spans="1:12" ht="17" thickBot="1" x14ac:dyDescent="0.25">
      <c r="A5" s="45"/>
      <c r="B5" s="57" t="s">
        <v>0</v>
      </c>
      <c r="C5" s="58"/>
      <c r="D5" s="59" t="s">
        <v>1</v>
      </c>
      <c r="E5" s="60"/>
      <c r="F5" s="31" t="s">
        <v>2</v>
      </c>
      <c r="G5" s="33"/>
      <c r="H5" s="2">
        <v>4</v>
      </c>
      <c r="I5" s="2">
        <v>7</v>
      </c>
      <c r="J5" s="2">
        <v>6</v>
      </c>
      <c r="K5" s="12">
        <v>4</v>
      </c>
      <c r="L5" s="46"/>
    </row>
    <row r="6" spans="1:12" ht="17" customHeight="1" x14ac:dyDescent="0.2">
      <c r="A6" s="45"/>
      <c r="B6" s="49" t="s">
        <v>16</v>
      </c>
      <c r="C6" s="50"/>
      <c r="D6" s="50"/>
      <c r="E6" s="50"/>
      <c r="F6" s="50"/>
      <c r="G6" s="51"/>
      <c r="H6" s="55" t="s">
        <v>20</v>
      </c>
      <c r="I6" s="56"/>
      <c r="J6" s="56"/>
      <c r="K6" s="56"/>
      <c r="L6" s="46"/>
    </row>
    <row r="7" spans="1:12" ht="17" thickBot="1" x14ac:dyDescent="0.25">
      <c r="A7" s="45"/>
      <c r="B7" s="52"/>
      <c r="C7" s="53"/>
      <c r="D7" s="53"/>
      <c r="E7" s="53"/>
      <c r="F7" s="53"/>
      <c r="G7" s="54"/>
      <c r="H7" s="11">
        <f>IF(H51=" ",H5,H5-H51)</f>
        <v>4</v>
      </c>
      <c r="I7" s="11">
        <f t="shared" ref="I7:K7" si="0">IF(I51=" ",I5,I5-I51)</f>
        <v>7</v>
      </c>
      <c r="J7" s="11">
        <f t="shared" si="0"/>
        <v>6</v>
      </c>
      <c r="K7" s="11">
        <f t="shared" si="0"/>
        <v>4</v>
      </c>
      <c r="L7" s="46"/>
    </row>
    <row r="8" spans="1:12" ht="18" thickBot="1" x14ac:dyDescent="0.25">
      <c r="A8" s="32"/>
      <c r="B8" s="20" t="s">
        <v>17</v>
      </c>
      <c r="C8" s="19" t="s">
        <v>18</v>
      </c>
      <c r="D8" s="21" t="s">
        <v>17</v>
      </c>
      <c r="E8" s="19" t="s">
        <v>18</v>
      </c>
      <c r="F8" s="21" t="s">
        <v>17</v>
      </c>
      <c r="G8" s="19" t="s">
        <v>18</v>
      </c>
      <c r="H8" s="47" t="s">
        <v>22</v>
      </c>
      <c r="I8" s="48"/>
      <c r="J8" s="48"/>
      <c r="K8" s="48"/>
      <c r="L8" s="23"/>
    </row>
    <row r="9" spans="1:12" x14ac:dyDescent="0.2">
      <c r="A9" s="22">
        <v>1</v>
      </c>
      <c r="B9" s="34"/>
      <c r="C9" s="40" t="str">
        <f>IF(COUNTA(H9:K10)=0," ",IF(K9&gt;0,IF(AND($B9&lt;15,$B9&gt;5),"OK","KO"),IF(J9&gt;0,IF(AND($B9&lt;25,$B9&gt;15),"OK","KO"),IF(I9&gt;0,IF(AND($B9&lt;35,$B9&gt;20),"OK","KO"),IF(H9&gt;0,IF(AND($B9&lt;40,$B9&gt;30),"OK","KO"))))))</f>
        <v xml:space="preserve"> </v>
      </c>
      <c r="D9" s="36"/>
      <c r="E9" s="40" t="str">
        <f>IF(COUNTA(H9:K10)=0," ",IF(K9&gt;0,IF(AND($D9&lt;15,$D9&gt;5),"OK","KO"),IF(J9&gt;0,IF(AND($D9&lt;20,$D9&gt;8),"OK","KO"),IF(I9&gt;0,IF(AND($D9&lt;30,$D9&gt;13),"OK","KO"),IF(H9&gt;0,IF(AND($D9&lt;35,$D9&gt;23),"OK","KO"))))))</f>
        <v xml:space="preserve"> </v>
      </c>
      <c r="F9" s="38"/>
      <c r="G9" s="40" t="str">
        <f>IF(COUNTA(H9:K10)=0," ",IF(K9&gt;0,IF(AND($F9&lt;15,$F9&gt;5),"OK","KO"),IF(J9&gt;0,IF(AND($F9&lt;15,$F9&gt;5),"OK","KO"),IF(I9&gt;0,IF(AND($F9&lt;25,$F9&gt;6),"OK","KO"),IF(H9&gt;0,IF(AND($F9&lt;30,$F9&gt;16),"OK","KO"))))))</f>
        <v xml:space="preserve"> </v>
      </c>
      <c r="H9" s="38"/>
      <c r="I9" s="38"/>
      <c r="J9" s="38"/>
      <c r="K9" s="14"/>
      <c r="L9" s="22" t="str">
        <f>_xlfn.CONCAT($L$2," - ",A9)</f>
        <v>A - 1</v>
      </c>
    </row>
    <row r="10" spans="1:12" ht="17" thickBot="1" x14ac:dyDescent="0.25">
      <c r="A10" s="23"/>
      <c r="B10" s="35"/>
      <c r="C10" s="41"/>
      <c r="D10" s="37"/>
      <c r="E10" s="41"/>
      <c r="F10" s="39"/>
      <c r="G10" s="41"/>
      <c r="H10" s="39"/>
      <c r="I10" s="39"/>
      <c r="J10" s="39"/>
      <c r="K10" s="15"/>
      <c r="L10" s="23"/>
    </row>
    <row r="11" spans="1:12" x14ac:dyDescent="0.2">
      <c r="A11" s="22">
        <v>2</v>
      </c>
      <c r="B11" s="34"/>
      <c r="C11" s="40" t="str">
        <f t="shared" ref="C11" si="1">IF(COUNTA(H11:K12)=0," ",IF(K11&gt;0,IF(AND($B11&lt;15,$B11&gt;5),"OK","KO"),IF(J11&gt;0,IF(AND($B11&lt;25,$B11&gt;15),"OK","KO"),IF(I11&gt;0,IF(AND($B11&lt;35,$B11&gt;20),"OK","KO"),IF(H11&gt;0,IF(AND($B11&lt;40,$B11&gt;30),"OK","KO"))))))</f>
        <v xml:space="preserve"> </v>
      </c>
      <c r="D11" s="36"/>
      <c r="E11" s="40" t="str">
        <f t="shared" ref="E11" si="2">IF(COUNTA(H11:K12)=0," ",IF(K11&gt;0,IF(AND($D11&lt;15,$D11&gt;5),"OK","KO"),IF(J11&gt;0,IF(AND($D11&lt;20,$D11&gt;8),"OK","KO"),IF(I11&gt;0,IF(AND($D11&lt;30,$D11&gt;13),"OK","KO"),IF(H11&gt;0,IF(AND($D11&lt;35,$D11&gt;23),"OK","KO"))))))</f>
        <v xml:space="preserve"> </v>
      </c>
      <c r="F11" s="38"/>
      <c r="G11" s="40" t="str">
        <f t="shared" ref="G11" si="3">IF(COUNTA(H11:K12)=0," ",IF(K11&gt;0,IF(AND($F11&lt;15,$F11&gt;5),"OK","KO"),IF(J11&gt;0,IF(AND($F11&lt;15,$F11&gt;5),"OK","KO"),IF(I11&gt;0,IF(AND($F11&lt;25,$F11&gt;6),"OK","KO"),IF(H11&gt;0,IF(AND($F11&lt;30,$F11&gt;16),"OK","KO"))))))</f>
        <v xml:space="preserve"> </v>
      </c>
      <c r="H11" s="38"/>
      <c r="I11" s="38"/>
      <c r="J11" s="38"/>
      <c r="K11" s="16"/>
      <c r="L11" s="22" t="str">
        <f t="shared" ref="L11" si="4">_xlfn.CONCAT($L$2," - ",A11)</f>
        <v>A - 2</v>
      </c>
    </row>
    <row r="12" spans="1:12" ht="17" thickBot="1" x14ac:dyDescent="0.25">
      <c r="A12" s="23"/>
      <c r="B12" s="35"/>
      <c r="C12" s="41"/>
      <c r="D12" s="37"/>
      <c r="E12" s="41"/>
      <c r="F12" s="39"/>
      <c r="G12" s="41"/>
      <c r="H12" s="39"/>
      <c r="I12" s="39"/>
      <c r="J12" s="39"/>
      <c r="K12" s="17"/>
      <c r="L12" s="23"/>
    </row>
    <row r="13" spans="1:12" x14ac:dyDescent="0.2">
      <c r="A13" s="22">
        <v>3</v>
      </c>
      <c r="B13" s="34"/>
      <c r="C13" s="40" t="str">
        <f t="shared" ref="C13" si="5">IF(COUNTA(H13:K14)=0," ",IF(K13&gt;0,IF(AND($B13&lt;15,$B13&gt;5),"OK","KO"),IF(J13&gt;0,IF(AND($B13&lt;25,$B13&gt;15),"OK","KO"),IF(I13&gt;0,IF(AND($B13&lt;35,$B13&gt;20),"OK","KO"),IF(H13&gt;0,IF(AND($B13&lt;40,$B13&gt;30),"OK","KO"))))))</f>
        <v xml:space="preserve"> </v>
      </c>
      <c r="D13" s="36"/>
      <c r="E13" s="40" t="str">
        <f t="shared" ref="E13" si="6">IF(COUNTA(H13:K14)=0," ",IF(K13&gt;0,IF(AND($D13&lt;15,$D13&gt;5),"OK","KO"),IF(J13&gt;0,IF(AND($D13&lt;20,$D13&gt;8),"OK","KO"),IF(I13&gt;0,IF(AND($D13&lt;30,$D13&gt;13),"OK","KO"),IF(H13&gt;0,IF(AND($D13&lt;35,$D13&gt;23),"OK","KO"))))))</f>
        <v xml:space="preserve"> </v>
      </c>
      <c r="F13" s="38"/>
      <c r="G13" s="40" t="str">
        <f t="shared" ref="G13" si="7">IF(COUNTA(H13:K14)=0," ",IF(K13&gt;0,IF(AND($F13&lt;15,$F13&gt;5),"OK","KO"),IF(J13&gt;0,IF(AND($F13&lt;15,$F13&gt;5),"OK","KO"),IF(I13&gt;0,IF(AND($F13&lt;25,$F13&gt;6),"OK","KO"),IF(H13&gt;0,IF(AND($F13&lt;30,$F13&gt;16),"OK","KO"))))))</f>
        <v xml:space="preserve"> </v>
      </c>
      <c r="H13" s="38"/>
      <c r="I13" s="38"/>
      <c r="J13" s="38"/>
      <c r="K13" s="16"/>
      <c r="L13" s="22" t="str">
        <f t="shared" ref="L13" si="8">_xlfn.CONCAT($L$2," - ",A13)</f>
        <v>A - 3</v>
      </c>
    </row>
    <row r="14" spans="1:12" ht="17" thickBot="1" x14ac:dyDescent="0.25">
      <c r="A14" s="23"/>
      <c r="B14" s="35"/>
      <c r="C14" s="41"/>
      <c r="D14" s="37"/>
      <c r="E14" s="41"/>
      <c r="F14" s="39"/>
      <c r="G14" s="41"/>
      <c r="H14" s="39"/>
      <c r="I14" s="39"/>
      <c r="J14" s="39"/>
      <c r="K14" s="17"/>
      <c r="L14" s="23"/>
    </row>
    <row r="15" spans="1:12" x14ac:dyDescent="0.2">
      <c r="A15" s="22">
        <v>4</v>
      </c>
      <c r="B15" s="34"/>
      <c r="C15" s="40" t="str">
        <f t="shared" ref="C15" si="9">IF(COUNTA(H15:K16)=0," ",IF(K15&gt;0,IF(AND($B15&lt;15,$B15&gt;5),"OK","KO"),IF(J15&gt;0,IF(AND($B15&lt;25,$B15&gt;15),"OK","KO"),IF(I15&gt;0,IF(AND($B15&lt;35,$B15&gt;20),"OK","KO"),IF(H15&gt;0,IF(AND($B15&lt;40,$B15&gt;30),"OK","KO"))))))</f>
        <v xml:space="preserve"> </v>
      </c>
      <c r="D15" s="36"/>
      <c r="E15" s="40" t="str">
        <f t="shared" ref="E15" si="10">IF(COUNTA(H15:K16)=0," ",IF(K15&gt;0,IF(AND($D15&lt;15,$D15&gt;5),"OK","KO"),IF(J15&gt;0,IF(AND($D15&lt;20,$D15&gt;8),"OK","KO"),IF(I15&gt;0,IF(AND($D15&lt;30,$D15&gt;13),"OK","KO"),IF(H15&gt;0,IF(AND($D15&lt;35,$D15&gt;23),"OK","KO"))))))</f>
        <v xml:space="preserve"> </v>
      </c>
      <c r="F15" s="38"/>
      <c r="G15" s="40" t="str">
        <f t="shared" ref="G15" si="11">IF(COUNTA(H15:K16)=0," ",IF(K15&gt;0,IF(AND($F15&lt;15,$F15&gt;5),"OK","KO"),IF(J15&gt;0,IF(AND($F15&lt;15,$F15&gt;5),"OK","KO"),IF(I15&gt;0,IF(AND($F15&lt;25,$F15&gt;6),"OK","KO"),IF(H15&gt;0,IF(AND($F15&lt;30,$F15&gt;16),"OK","KO"))))))</f>
        <v xml:space="preserve"> </v>
      </c>
      <c r="H15" s="38"/>
      <c r="I15" s="38"/>
      <c r="J15" s="38"/>
      <c r="K15" s="16"/>
      <c r="L15" s="22" t="str">
        <f t="shared" ref="L15" si="12">_xlfn.CONCAT($L$2," - ",A15)</f>
        <v>A - 4</v>
      </c>
    </row>
    <row r="16" spans="1:12" ht="18" customHeight="1" thickBot="1" x14ac:dyDescent="0.25">
      <c r="A16" s="23"/>
      <c r="B16" s="35"/>
      <c r="C16" s="41"/>
      <c r="D16" s="37"/>
      <c r="E16" s="41"/>
      <c r="F16" s="39"/>
      <c r="G16" s="41"/>
      <c r="H16" s="39"/>
      <c r="I16" s="39"/>
      <c r="J16" s="39"/>
      <c r="K16" s="17"/>
      <c r="L16" s="23"/>
    </row>
    <row r="17" spans="1:12" x14ac:dyDescent="0.2">
      <c r="A17" s="22">
        <v>5</v>
      </c>
      <c r="B17" s="34"/>
      <c r="C17" s="40" t="str">
        <f t="shared" ref="C17" si="13">IF(COUNTA(H17:K18)=0," ",IF(K17&gt;0,IF(AND($B17&lt;15,$B17&gt;5),"OK","KO"),IF(J17&gt;0,IF(AND($B17&lt;25,$B17&gt;15),"OK","KO"),IF(I17&gt;0,IF(AND($B17&lt;35,$B17&gt;20),"OK","KO"),IF(H17&gt;0,IF(AND($B17&lt;40,$B17&gt;30),"OK","KO"))))))</f>
        <v xml:space="preserve"> </v>
      </c>
      <c r="D17" s="36"/>
      <c r="E17" s="40" t="str">
        <f t="shared" ref="E17" si="14">IF(COUNTA(H17:K18)=0," ",IF(K17&gt;0,IF(AND($D17&lt;15,$D17&gt;5),"OK","KO"),IF(J17&gt;0,IF(AND($D17&lt;20,$D17&gt;8),"OK","KO"),IF(I17&gt;0,IF(AND($D17&lt;30,$D17&gt;13),"OK","KO"),IF(H17&gt;0,IF(AND($D17&lt;35,$D17&gt;23),"OK","KO"))))))</f>
        <v xml:space="preserve"> </v>
      </c>
      <c r="F17" s="38"/>
      <c r="G17" s="40" t="str">
        <f t="shared" ref="G17" si="15">IF(COUNTA(H17:K18)=0," ",IF(K17&gt;0,IF(AND($F17&lt;15,$F17&gt;5),"OK","KO"),IF(J17&gt;0,IF(AND($F17&lt;15,$F17&gt;5),"OK","KO"),IF(I17&gt;0,IF(AND($F17&lt;25,$F17&gt;6),"OK","KO"),IF(H17&gt;0,IF(AND($F17&lt;30,$F17&gt;16),"OK","KO"))))))</f>
        <v xml:space="preserve"> </v>
      </c>
      <c r="H17" s="38"/>
      <c r="I17" s="38"/>
      <c r="J17" s="38"/>
      <c r="K17" s="16"/>
      <c r="L17" s="22" t="str">
        <f t="shared" ref="L17" si="16">_xlfn.CONCAT($L$2," - ",A17)</f>
        <v>A - 5</v>
      </c>
    </row>
    <row r="18" spans="1:12" ht="17" thickBot="1" x14ac:dyDescent="0.25">
      <c r="A18" s="23"/>
      <c r="B18" s="35"/>
      <c r="C18" s="41"/>
      <c r="D18" s="37"/>
      <c r="E18" s="41"/>
      <c r="F18" s="39"/>
      <c r="G18" s="41"/>
      <c r="H18" s="39"/>
      <c r="I18" s="39"/>
      <c r="J18" s="39"/>
      <c r="K18" s="17"/>
      <c r="L18" s="23"/>
    </row>
    <row r="19" spans="1:12" x14ac:dyDescent="0.2">
      <c r="A19" s="22">
        <v>6</v>
      </c>
      <c r="B19" s="34"/>
      <c r="C19" s="40" t="str">
        <f t="shared" ref="C19" si="17">IF(COUNTA(H19:K20)=0," ",IF(K19&gt;0,IF(AND($B19&lt;15,$B19&gt;5),"OK","KO"),IF(J19&gt;0,IF(AND($B19&lt;25,$B19&gt;15),"OK","KO"),IF(I19&gt;0,IF(AND($B19&lt;35,$B19&gt;20),"OK","KO"),IF(H19&gt;0,IF(AND($B19&lt;40,$B19&gt;30),"OK","KO"))))))</f>
        <v xml:space="preserve"> </v>
      </c>
      <c r="D19" s="36"/>
      <c r="E19" s="40" t="str">
        <f t="shared" ref="E19" si="18">IF(COUNTA(H19:K20)=0," ",IF(K19&gt;0,IF(AND($D19&lt;15,$D19&gt;5),"OK","KO"),IF(J19&gt;0,IF(AND($D19&lt;20,$D19&gt;8),"OK","KO"),IF(I19&gt;0,IF(AND($D19&lt;30,$D19&gt;13),"OK","KO"),IF(H19&gt;0,IF(AND($D19&lt;35,$D19&gt;23),"OK","KO"))))))</f>
        <v xml:space="preserve"> </v>
      </c>
      <c r="F19" s="38"/>
      <c r="G19" s="40" t="str">
        <f t="shared" ref="G19" si="19">IF(COUNTA(H19:K20)=0," ",IF(K19&gt;0,IF(AND($F19&lt;15,$F19&gt;5),"OK","KO"),IF(J19&gt;0,IF(AND($F19&lt;15,$F19&gt;5),"OK","KO"),IF(I19&gt;0,IF(AND($F19&lt;25,$F19&gt;6),"OK","KO"),IF(H19&gt;0,IF(AND($F19&lt;30,$F19&gt;16),"OK","KO"))))))</f>
        <v xml:space="preserve"> </v>
      </c>
      <c r="H19" s="38"/>
      <c r="I19" s="38"/>
      <c r="J19" s="38"/>
      <c r="K19" s="16"/>
      <c r="L19" s="22" t="str">
        <f t="shared" ref="L19" si="20">_xlfn.CONCAT($L$2," - ",A19)</f>
        <v>A - 6</v>
      </c>
    </row>
    <row r="20" spans="1:12" ht="17" thickBot="1" x14ac:dyDescent="0.25">
      <c r="A20" s="23"/>
      <c r="B20" s="35"/>
      <c r="C20" s="41"/>
      <c r="D20" s="37"/>
      <c r="E20" s="41"/>
      <c r="F20" s="39"/>
      <c r="G20" s="41"/>
      <c r="H20" s="39"/>
      <c r="I20" s="39"/>
      <c r="J20" s="39"/>
      <c r="K20" s="17"/>
      <c r="L20" s="23"/>
    </row>
    <row r="21" spans="1:12" x14ac:dyDescent="0.2">
      <c r="A21" s="22">
        <v>7</v>
      </c>
      <c r="B21" s="34"/>
      <c r="C21" s="40" t="str">
        <f t="shared" ref="C21" si="21">IF(COUNTA(H21:K22)=0," ",IF(K21&gt;0,IF(AND($B21&lt;15,$B21&gt;5),"OK","KO"),IF(J21&gt;0,IF(AND($B21&lt;25,$B21&gt;15),"OK","KO"),IF(I21&gt;0,IF(AND($B21&lt;35,$B21&gt;20),"OK","KO"),IF(H21&gt;0,IF(AND($B21&lt;40,$B21&gt;30),"OK","KO"))))))</f>
        <v xml:space="preserve"> </v>
      </c>
      <c r="D21" s="36"/>
      <c r="E21" s="40" t="str">
        <f t="shared" ref="E21" si="22">IF(COUNTA(H21:K22)=0," ",IF(K21&gt;0,IF(AND($D21&lt;15,$D21&gt;5),"OK","KO"),IF(J21&gt;0,IF(AND($D21&lt;20,$D21&gt;8),"OK","KO"),IF(I21&gt;0,IF(AND($D21&lt;30,$D21&gt;13),"OK","KO"),IF(H21&gt;0,IF(AND($D21&lt;35,$D21&gt;23),"OK","KO"))))))</f>
        <v xml:space="preserve"> </v>
      </c>
      <c r="F21" s="38"/>
      <c r="G21" s="40" t="str">
        <f t="shared" ref="G21" si="23">IF(COUNTA(H21:K22)=0," ",IF(K21&gt;0,IF(AND($F21&lt;15,$F21&gt;5),"OK","KO"),IF(J21&gt;0,IF(AND($F21&lt;15,$F21&gt;5),"OK","KO"),IF(I21&gt;0,IF(AND($F21&lt;25,$F21&gt;6),"OK","KO"),IF(H21&gt;0,IF(AND($F21&lt;30,$F21&gt;16),"OK","KO"))))))</f>
        <v xml:space="preserve"> </v>
      </c>
      <c r="H21" s="38"/>
      <c r="I21" s="38"/>
      <c r="J21" s="38"/>
      <c r="K21" s="16"/>
      <c r="L21" s="22" t="str">
        <f t="shared" ref="L21" si="24">_xlfn.CONCAT($L$2," - ",A21)</f>
        <v>A - 7</v>
      </c>
    </row>
    <row r="22" spans="1:12" ht="17" thickBot="1" x14ac:dyDescent="0.25">
      <c r="A22" s="23"/>
      <c r="B22" s="35"/>
      <c r="C22" s="41"/>
      <c r="D22" s="37"/>
      <c r="E22" s="41"/>
      <c r="F22" s="39"/>
      <c r="G22" s="41"/>
      <c r="H22" s="39"/>
      <c r="I22" s="39"/>
      <c r="J22" s="39"/>
      <c r="K22" s="17"/>
      <c r="L22" s="23"/>
    </row>
    <row r="23" spans="1:12" x14ac:dyDescent="0.2">
      <c r="A23" s="22">
        <v>8</v>
      </c>
      <c r="B23" s="34"/>
      <c r="C23" s="40" t="str">
        <f t="shared" ref="C23" si="25">IF(COUNTA(H23:K24)=0," ",IF(K23&gt;0,IF(AND($B23&lt;15,$B23&gt;5),"OK","KO"),IF(J23&gt;0,IF(AND($B23&lt;25,$B23&gt;15),"OK","KO"),IF(I23&gt;0,IF(AND($B23&lt;35,$B23&gt;20),"OK","KO"),IF(H23&gt;0,IF(AND($B23&lt;40,$B23&gt;30),"OK","KO"))))))</f>
        <v xml:space="preserve"> </v>
      </c>
      <c r="D23" s="36"/>
      <c r="E23" s="40" t="str">
        <f t="shared" ref="E23" si="26">IF(COUNTA(H23:K24)=0," ",IF(K23&gt;0,IF(AND($D23&lt;15,$D23&gt;5),"OK","KO"),IF(J23&gt;0,IF(AND($D23&lt;20,$D23&gt;8),"OK","KO"),IF(I23&gt;0,IF(AND($D23&lt;30,$D23&gt;13),"OK","KO"),IF(H23&gt;0,IF(AND($D23&lt;35,$D23&gt;23),"OK","KO"))))))</f>
        <v xml:space="preserve"> </v>
      </c>
      <c r="F23" s="38"/>
      <c r="G23" s="40" t="str">
        <f t="shared" ref="G23" si="27">IF(COUNTA(H23:K24)=0," ",IF(K23&gt;0,IF(AND($F23&lt;15,$F23&gt;5),"OK","KO"),IF(J23&gt;0,IF(AND($F23&lt;15,$F23&gt;5),"OK","KO"),IF(I23&gt;0,IF(AND($F23&lt;25,$F23&gt;6),"OK","KO"),IF(H23&gt;0,IF(AND($F23&lt;30,$F23&gt;16),"OK","KO"))))))</f>
        <v xml:space="preserve"> </v>
      </c>
      <c r="H23" s="38"/>
      <c r="I23" s="38"/>
      <c r="J23" s="38"/>
      <c r="K23" s="16"/>
      <c r="L23" s="22" t="str">
        <f t="shared" ref="L23" si="28">_xlfn.CONCAT($L$2," - ",A23)</f>
        <v>A - 8</v>
      </c>
    </row>
    <row r="24" spans="1:12" ht="17" thickBot="1" x14ac:dyDescent="0.25">
      <c r="A24" s="23"/>
      <c r="B24" s="35"/>
      <c r="C24" s="41"/>
      <c r="D24" s="37"/>
      <c r="E24" s="41"/>
      <c r="F24" s="39"/>
      <c r="G24" s="41"/>
      <c r="H24" s="39"/>
      <c r="I24" s="39"/>
      <c r="J24" s="39"/>
      <c r="K24" s="17"/>
      <c r="L24" s="23"/>
    </row>
    <row r="25" spans="1:12" x14ac:dyDescent="0.2">
      <c r="A25" s="22">
        <v>9</v>
      </c>
      <c r="B25" s="34"/>
      <c r="C25" s="40" t="str">
        <f t="shared" ref="C25" si="29">IF(COUNTA(H25:K26)=0," ",IF(K25&gt;0,IF(AND($B25&lt;15,$B25&gt;5),"OK","KO"),IF(J25&gt;0,IF(AND($B25&lt;25,$B25&gt;15),"OK","KO"),IF(I25&gt;0,IF(AND($B25&lt;35,$B25&gt;20),"OK","KO"),IF(H25&gt;0,IF(AND($B25&lt;40,$B25&gt;30),"OK","KO"))))))</f>
        <v xml:space="preserve"> </v>
      </c>
      <c r="D25" s="36"/>
      <c r="E25" s="40" t="str">
        <f t="shared" ref="E25" si="30">IF(COUNTA(H25:K26)=0," ",IF(K25&gt;0,IF(AND($D25&lt;15,$D25&gt;5),"OK","KO"),IF(J25&gt;0,IF(AND($D25&lt;20,$D25&gt;8),"OK","KO"),IF(I25&gt;0,IF(AND($D25&lt;30,$D25&gt;13),"OK","KO"),IF(H25&gt;0,IF(AND($D25&lt;35,$D25&gt;23),"OK","KO"))))))</f>
        <v xml:space="preserve"> </v>
      </c>
      <c r="F25" s="38"/>
      <c r="G25" s="40" t="str">
        <f t="shared" ref="G25" si="31">IF(COUNTA(H25:K26)=0," ",IF(K25&gt;0,IF(AND($F25&lt;15,$F25&gt;5),"OK","KO"),IF(J25&gt;0,IF(AND($F25&lt;15,$F25&gt;5),"OK","KO"),IF(I25&gt;0,IF(AND($F25&lt;25,$F25&gt;6),"OK","KO"),IF(H25&gt;0,IF(AND($F25&lt;30,$F25&gt;16),"OK","KO"))))))</f>
        <v xml:space="preserve"> </v>
      </c>
      <c r="H25" s="38"/>
      <c r="I25" s="38"/>
      <c r="J25" s="38"/>
      <c r="K25" s="16"/>
      <c r="L25" s="22" t="str">
        <f t="shared" ref="L25" si="32">_xlfn.CONCAT($L$2," - ",A25)</f>
        <v>A - 9</v>
      </c>
    </row>
    <row r="26" spans="1:12" ht="17" thickBot="1" x14ac:dyDescent="0.25">
      <c r="A26" s="23"/>
      <c r="B26" s="35"/>
      <c r="C26" s="41"/>
      <c r="D26" s="37"/>
      <c r="E26" s="41"/>
      <c r="F26" s="39"/>
      <c r="G26" s="41"/>
      <c r="H26" s="39"/>
      <c r="I26" s="39"/>
      <c r="J26" s="39"/>
      <c r="K26" s="17"/>
      <c r="L26" s="23"/>
    </row>
    <row r="27" spans="1:12" x14ac:dyDescent="0.2">
      <c r="A27" s="22">
        <v>10</v>
      </c>
      <c r="B27" s="34"/>
      <c r="C27" s="40" t="str">
        <f t="shared" ref="C27" si="33">IF(COUNTA(H27:K28)=0," ",IF(K27&gt;0,IF(AND($B27&lt;15,$B27&gt;5),"OK","KO"),IF(J27&gt;0,IF(AND($B27&lt;25,$B27&gt;15),"OK","KO"),IF(I27&gt;0,IF(AND($B27&lt;35,$B27&gt;20),"OK","KO"),IF(H27&gt;0,IF(AND($B27&lt;40,$B27&gt;30),"OK","KO"))))))</f>
        <v xml:space="preserve"> </v>
      </c>
      <c r="D27" s="36"/>
      <c r="E27" s="40" t="str">
        <f t="shared" ref="E27" si="34">IF(COUNTA(H27:K28)=0," ",IF(K27&gt;0,IF(AND($D27&lt;15,$D27&gt;5),"OK","KO"),IF(J27&gt;0,IF(AND($D27&lt;20,$D27&gt;8),"OK","KO"),IF(I27&gt;0,IF(AND($D27&lt;30,$D27&gt;13),"OK","KO"),IF(H27&gt;0,IF(AND($D27&lt;35,$D27&gt;23),"OK","KO"))))))</f>
        <v xml:space="preserve"> </v>
      </c>
      <c r="F27" s="38"/>
      <c r="G27" s="40" t="str">
        <f t="shared" ref="G27" si="35">IF(COUNTA(H27:K28)=0," ",IF(K27&gt;0,IF(AND($F27&lt;15,$F27&gt;5),"OK","KO"),IF(J27&gt;0,IF(AND($F27&lt;15,$F27&gt;5),"OK","KO"),IF(I27&gt;0,IF(AND($F27&lt;25,$F27&gt;6),"OK","KO"),IF(H27&gt;0,IF(AND($F27&lt;30,$F27&gt;16),"OK","KO"))))))</f>
        <v xml:space="preserve"> </v>
      </c>
      <c r="H27" s="38"/>
      <c r="I27" s="38"/>
      <c r="J27" s="38"/>
      <c r="K27" s="16"/>
      <c r="L27" s="22" t="str">
        <f t="shared" ref="L27" si="36">_xlfn.CONCAT($L$2," - ",A27)</f>
        <v>A - 10</v>
      </c>
    </row>
    <row r="28" spans="1:12" ht="17" thickBot="1" x14ac:dyDescent="0.25">
      <c r="A28" s="23"/>
      <c r="B28" s="35"/>
      <c r="C28" s="41"/>
      <c r="D28" s="37"/>
      <c r="E28" s="41"/>
      <c r="F28" s="39"/>
      <c r="G28" s="41"/>
      <c r="H28" s="39"/>
      <c r="I28" s="39"/>
      <c r="J28" s="39"/>
      <c r="K28" s="17"/>
      <c r="L28" s="23"/>
    </row>
    <row r="29" spans="1:12" x14ac:dyDescent="0.2">
      <c r="A29" s="22">
        <v>11</v>
      </c>
      <c r="B29" s="34"/>
      <c r="C29" s="40" t="str">
        <f t="shared" ref="C29" si="37">IF(COUNTA(H29:K30)=0," ",IF(K29&gt;0,IF(AND($B29&lt;15,$B29&gt;5),"OK","KO"),IF(J29&gt;0,IF(AND($B29&lt;25,$B29&gt;15),"OK","KO"),IF(I29&gt;0,IF(AND($B29&lt;35,$B29&gt;20),"OK","KO"),IF(H29&gt;0,IF(AND($B29&lt;40,$B29&gt;30),"OK","KO"))))))</f>
        <v xml:space="preserve"> </v>
      </c>
      <c r="D29" s="36"/>
      <c r="E29" s="40" t="str">
        <f t="shared" ref="E29" si="38">IF(COUNTA(H29:K30)=0," ",IF(K29&gt;0,IF(AND($D29&lt;15,$D29&gt;5),"OK","KO"),IF(J29&gt;0,IF(AND($D29&lt;20,$D29&gt;8),"OK","KO"),IF(I29&gt;0,IF(AND($D29&lt;30,$D29&gt;13),"OK","KO"),IF(H29&gt;0,IF(AND($D29&lt;35,$D29&gt;23),"OK","KO"))))))</f>
        <v xml:space="preserve"> </v>
      </c>
      <c r="F29" s="38"/>
      <c r="G29" s="40" t="str">
        <f t="shared" ref="G29" si="39">IF(COUNTA(H29:K30)=0," ",IF(K29&gt;0,IF(AND($F29&lt;15,$F29&gt;5),"OK","KO"),IF(J29&gt;0,IF(AND($F29&lt;15,$F29&gt;5),"OK","KO"),IF(I29&gt;0,IF(AND($F29&lt;25,$F29&gt;6),"OK","KO"),IF(H29&gt;0,IF(AND($F29&lt;30,$F29&gt;16),"OK","KO"))))))</f>
        <v xml:space="preserve"> </v>
      </c>
      <c r="H29" s="38"/>
      <c r="I29" s="38"/>
      <c r="J29" s="38"/>
      <c r="K29" s="16"/>
      <c r="L29" s="22" t="str">
        <f t="shared" ref="L29" si="40">_xlfn.CONCAT($L$2," - ",A29)</f>
        <v>A - 11</v>
      </c>
    </row>
    <row r="30" spans="1:12" ht="17" thickBot="1" x14ac:dyDescent="0.25">
      <c r="A30" s="23"/>
      <c r="B30" s="35"/>
      <c r="C30" s="41"/>
      <c r="D30" s="37"/>
      <c r="E30" s="41"/>
      <c r="F30" s="39"/>
      <c r="G30" s="41"/>
      <c r="H30" s="39"/>
      <c r="I30" s="39"/>
      <c r="J30" s="39"/>
      <c r="K30" s="17"/>
      <c r="L30" s="23"/>
    </row>
    <row r="31" spans="1:12" x14ac:dyDescent="0.2">
      <c r="A31" s="22">
        <v>12</v>
      </c>
      <c r="B31" s="34"/>
      <c r="C31" s="40" t="str">
        <f t="shared" ref="C31" si="41">IF(COUNTA(H31:K32)=0," ",IF(K31&gt;0,IF(AND($B31&lt;15,$B31&gt;5),"OK","KO"),IF(J31&gt;0,IF(AND($B31&lt;25,$B31&gt;15),"OK","KO"),IF(I31&gt;0,IF(AND($B31&lt;35,$B31&gt;20),"OK","KO"),IF(H31&gt;0,IF(AND($B31&lt;40,$B31&gt;30),"OK","KO"))))))</f>
        <v xml:space="preserve"> </v>
      </c>
      <c r="D31" s="36"/>
      <c r="E31" s="40" t="str">
        <f t="shared" ref="E31" si="42">IF(COUNTA(H31:K32)=0," ",IF(K31&gt;0,IF(AND($D31&lt;15,$D31&gt;5),"OK","KO"),IF(J31&gt;0,IF(AND($D31&lt;20,$D31&gt;8),"OK","KO"),IF(I31&gt;0,IF(AND($D31&lt;30,$D31&gt;13),"OK","KO"),IF(H31&gt;0,IF(AND($D31&lt;35,$D31&gt;23),"OK","KO"))))))</f>
        <v xml:space="preserve"> </v>
      </c>
      <c r="F31" s="38"/>
      <c r="G31" s="40" t="str">
        <f t="shared" ref="G31" si="43">IF(COUNTA(H31:K32)=0," ",IF(K31&gt;0,IF(AND($F31&lt;15,$F31&gt;5),"OK","KO"),IF(J31&gt;0,IF(AND($F31&lt;15,$F31&gt;5),"OK","KO"),IF(I31&gt;0,IF(AND($F31&lt;25,$F31&gt;6),"OK","KO"),IF(H31&gt;0,IF(AND($F31&lt;30,$F31&gt;16),"OK","KO"))))))</f>
        <v xml:space="preserve"> </v>
      </c>
      <c r="H31" s="38"/>
      <c r="I31" s="38"/>
      <c r="J31" s="38"/>
      <c r="K31" s="16"/>
      <c r="L31" s="22" t="str">
        <f t="shared" ref="L31" si="44">_xlfn.CONCAT($L$2," - ",A31)</f>
        <v>A - 12</v>
      </c>
    </row>
    <row r="32" spans="1:12" ht="17" thickBot="1" x14ac:dyDescent="0.25">
      <c r="A32" s="23"/>
      <c r="B32" s="35"/>
      <c r="C32" s="41"/>
      <c r="D32" s="37"/>
      <c r="E32" s="41"/>
      <c r="F32" s="39"/>
      <c r="G32" s="41"/>
      <c r="H32" s="39"/>
      <c r="I32" s="39"/>
      <c r="J32" s="39"/>
      <c r="K32" s="17"/>
      <c r="L32" s="23"/>
    </row>
    <row r="33" spans="1:12" x14ac:dyDescent="0.2">
      <c r="A33" s="22">
        <v>13</v>
      </c>
      <c r="B33" s="34"/>
      <c r="C33" s="40" t="str">
        <f t="shared" ref="C33" si="45">IF(COUNTA(H33:K34)=0," ",IF(K33&gt;0,IF(AND($B33&lt;15,$B33&gt;5),"OK","KO"),IF(J33&gt;0,IF(AND($B33&lt;25,$B33&gt;15),"OK","KO"),IF(I33&gt;0,IF(AND($B33&lt;35,$B33&gt;20),"OK","KO"),IF(H33&gt;0,IF(AND($B33&lt;40,$B33&gt;30),"OK","KO"))))))</f>
        <v xml:space="preserve"> </v>
      </c>
      <c r="D33" s="36"/>
      <c r="E33" s="40" t="str">
        <f t="shared" ref="E33" si="46">IF(COUNTA(H33:K34)=0," ",IF(K33&gt;0,IF(AND($D33&lt;15,$D33&gt;5),"OK","KO"),IF(J33&gt;0,IF(AND($D33&lt;20,$D33&gt;8),"OK","KO"),IF(I33&gt;0,IF(AND($D33&lt;30,$D33&gt;13),"OK","KO"),IF(H33&gt;0,IF(AND($D33&lt;35,$D33&gt;23),"OK","KO"))))))</f>
        <v xml:space="preserve"> </v>
      </c>
      <c r="F33" s="38"/>
      <c r="G33" s="40" t="str">
        <f t="shared" ref="G33" si="47">IF(COUNTA(H33:K34)=0," ",IF(K33&gt;0,IF(AND($F33&lt;15,$F33&gt;5),"OK","KO"),IF(J33&gt;0,IF(AND($F33&lt;15,$F33&gt;5),"OK","KO"),IF(I33&gt;0,IF(AND($F33&lt;25,$F33&gt;6),"OK","KO"),IF(H33&gt;0,IF(AND($F33&lt;30,$F33&gt;16),"OK","KO"))))))</f>
        <v xml:space="preserve"> </v>
      </c>
      <c r="H33" s="38"/>
      <c r="I33" s="38"/>
      <c r="J33" s="38"/>
      <c r="K33" s="16"/>
      <c r="L33" s="22" t="str">
        <f t="shared" ref="L33" si="48">_xlfn.CONCAT($L$2," - ",A33)</f>
        <v>A - 13</v>
      </c>
    </row>
    <row r="34" spans="1:12" ht="17" thickBot="1" x14ac:dyDescent="0.25">
      <c r="A34" s="23"/>
      <c r="B34" s="35"/>
      <c r="C34" s="41"/>
      <c r="D34" s="37"/>
      <c r="E34" s="41"/>
      <c r="F34" s="39"/>
      <c r="G34" s="41"/>
      <c r="H34" s="39"/>
      <c r="I34" s="39"/>
      <c r="J34" s="39"/>
      <c r="K34" s="17"/>
      <c r="L34" s="23"/>
    </row>
    <row r="35" spans="1:12" x14ac:dyDescent="0.2">
      <c r="A35" s="22">
        <v>14</v>
      </c>
      <c r="B35" s="34"/>
      <c r="C35" s="40" t="str">
        <f t="shared" ref="C35" si="49">IF(COUNTA(H35:K36)=0," ",IF(K35&gt;0,IF(AND($B35&lt;15,$B35&gt;5),"OK","KO"),IF(J35&gt;0,IF(AND($B35&lt;25,$B35&gt;15),"OK","KO"),IF(I35&gt;0,IF(AND($B35&lt;35,$B35&gt;20),"OK","KO"),IF(H35&gt;0,IF(AND($B35&lt;40,$B35&gt;30),"OK","KO"))))))</f>
        <v xml:space="preserve"> </v>
      </c>
      <c r="D35" s="36"/>
      <c r="E35" s="40" t="str">
        <f t="shared" ref="E35" si="50">IF(COUNTA(H35:K36)=0," ",IF(K35&gt;0,IF(AND($D35&lt;15,$D35&gt;5),"OK","KO"),IF(J35&gt;0,IF(AND($D35&lt;20,$D35&gt;8),"OK","KO"),IF(I35&gt;0,IF(AND($D35&lt;30,$D35&gt;13),"OK","KO"),IF(H35&gt;0,IF(AND($D35&lt;35,$D35&gt;23),"OK","KO"))))))</f>
        <v xml:space="preserve"> </v>
      </c>
      <c r="F35" s="38"/>
      <c r="G35" s="40" t="str">
        <f t="shared" ref="G35" si="51">IF(COUNTA(H35:K36)=0," ",IF(K35&gt;0,IF(AND($F35&lt;15,$F35&gt;5),"OK","KO"),IF(J35&gt;0,IF(AND($F35&lt;15,$F35&gt;5),"OK","KO"),IF(I35&gt;0,IF(AND($F35&lt;25,$F35&gt;6),"OK","KO"),IF(H35&gt;0,IF(AND($F35&lt;30,$F35&gt;16),"OK","KO"))))))</f>
        <v xml:space="preserve"> </v>
      </c>
      <c r="H35" s="38"/>
      <c r="I35" s="38"/>
      <c r="J35" s="38"/>
      <c r="K35" s="16"/>
      <c r="L35" s="22" t="str">
        <f t="shared" ref="L35" si="52">_xlfn.CONCAT($L$2," - ",A35)</f>
        <v>A - 14</v>
      </c>
    </row>
    <row r="36" spans="1:12" ht="17" thickBot="1" x14ac:dyDescent="0.25">
      <c r="A36" s="23"/>
      <c r="B36" s="35"/>
      <c r="C36" s="41"/>
      <c r="D36" s="37"/>
      <c r="E36" s="41"/>
      <c r="F36" s="39"/>
      <c r="G36" s="41"/>
      <c r="H36" s="39"/>
      <c r="I36" s="39"/>
      <c r="J36" s="39"/>
      <c r="K36" s="17"/>
      <c r="L36" s="23"/>
    </row>
    <row r="37" spans="1:12" x14ac:dyDescent="0.2">
      <c r="A37" s="22">
        <v>15</v>
      </c>
      <c r="B37" s="34"/>
      <c r="C37" s="40" t="str">
        <f t="shared" ref="C37" si="53">IF(COUNTA(H37:K38)=0," ",IF(K37&gt;0,IF(AND($B37&lt;15,$B37&gt;5),"OK","KO"),IF(J37&gt;0,IF(AND($B37&lt;25,$B37&gt;15),"OK","KO"),IF(I37&gt;0,IF(AND($B37&lt;35,$B37&gt;20),"OK","KO"),IF(H37&gt;0,IF(AND($B37&lt;40,$B37&gt;30),"OK","KO"))))))</f>
        <v xml:space="preserve"> </v>
      </c>
      <c r="D37" s="36"/>
      <c r="E37" s="40" t="str">
        <f t="shared" ref="E37" si="54">IF(COUNTA(H37:K38)=0," ",IF(K37&gt;0,IF(AND($D37&lt;15,$D37&gt;5),"OK","KO"),IF(J37&gt;0,IF(AND($D37&lt;20,$D37&gt;8),"OK","KO"),IF(I37&gt;0,IF(AND($D37&lt;30,$D37&gt;13),"OK","KO"),IF(H37&gt;0,IF(AND($D37&lt;35,$D37&gt;23),"OK","KO"))))))</f>
        <v xml:space="preserve"> </v>
      </c>
      <c r="F37" s="38"/>
      <c r="G37" s="40" t="str">
        <f t="shared" ref="G37" si="55">IF(COUNTA(H37:K38)=0," ",IF(K37&gt;0,IF(AND($F37&lt;15,$F37&gt;5),"OK","KO"),IF(J37&gt;0,IF(AND($F37&lt;15,$F37&gt;5),"OK","KO"),IF(I37&gt;0,IF(AND($F37&lt;25,$F37&gt;6),"OK","KO"),IF(H37&gt;0,IF(AND($F37&lt;30,$F37&gt;16),"OK","KO"))))))</f>
        <v xml:space="preserve"> </v>
      </c>
      <c r="H37" s="38"/>
      <c r="I37" s="38"/>
      <c r="J37" s="38"/>
      <c r="K37" s="16"/>
      <c r="L37" s="22" t="str">
        <f t="shared" ref="L37" si="56">_xlfn.CONCAT($L$2," - ",A37)</f>
        <v>A - 15</v>
      </c>
    </row>
    <row r="38" spans="1:12" ht="17" thickBot="1" x14ac:dyDescent="0.25">
      <c r="A38" s="23"/>
      <c r="B38" s="35"/>
      <c r="C38" s="41"/>
      <c r="D38" s="37"/>
      <c r="E38" s="41"/>
      <c r="F38" s="39"/>
      <c r="G38" s="41"/>
      <c r="H38" s="39"/>
      <c r="I38" s="39"/>
      <c r="J38" s="39"/>
      <c r="K38" s="17"/>
      <c r="L38" s="23"/>
    </row>
    <row r="39" spans="1:12" x14ac:dyDescent="0.2">
      <c r="A39" s="22">
        <v>16</v>
      </c>
      <c r="B39" s="34"/>
      <c r="C39" s="40" t="str">
        <f t="shared" ref="C39" si="57">IF(COUNTA(H39:K40)=0," ",IF(K39&gt;0,IF(AND($B39&lt;15,$B39&gt;5),"OK","KO"),IF(J39&gt;0,IF(AND($B39&lt;25,$B39&gt;15),"OK","KO"),IF(I39&gt;0,IF(AND($B39&lt;35,$B39&gt;20),"OK","KO"),IF(H39&gt;0,IF(AND($B39&lt;40,$B39&gt;30),"OK","KO"))))))</f>
        <v xml:space="preserve"> </v>
      </c>
      <c r="D39" s="36"/>
      <c r="E39" s="40" t="str">
        <f t="shared" ref="E39" si="58">IF(COUNTA(H39:K40)=0," ",IF(K39&gt;0,IF(AND($D39&lt;15,$D39&gt;5),"OK","KO"),IF(J39&gt;0,IF(AND($D39&lt;20,$D39&gt;8),"OK","KO"),IF(I39&gt;0,IF(AND($D39&lt;30,$D39&gt;13),"OK","KO"),IF(H39&gt;0,IF(AND($D39&lt;35,$D39&gt;23),"OK","KO"))))))</f>
        <v xml:space="preserve"> </v>
      </c>
      <c r="F39" s="38"/>
      <c r="G39" s="40" t="str">
        <f t="shared" ref="G39" si="59">IF(COUNTA(H39:K40)=0," ",IF(K39&gt;0,IF(AND($F39&lt;15,$F39&gt;5),"OK","KO"),IF(J39&gt;0,IF(AND($F39&lt;15,$F39&gt;5),"OK","KO"),IF(I39&gt;0,IF(AND($F39&lt;25,$F39&gt;6),"OK","KO"),IF(H39&gt;0,IF(AND($F39&lt;30,$F39&gt;16),"OK","KO"))))))</f>
        <v xml:space="preserve"> </v>
      </c>
      <c r="H39" s="38"/>
      <c r="I39" s="38"/>
      <c r="J39" s="38"/>
      <c r="K39" s="16"/>
      <c r="L39" s="22" t="str">
        <f t="shared" ref="L39" si="60">_xlfn.CONCAT($L$2," - ",A39)</f>
        <v>A - 16</v>
      </c>
    </row>
    <row r="40" spans="1:12" ht="17" thickBot="1" x14ac:dyDescent="0.25">
      <c r="A40" s="23"/>
      <c r="B40" s="35"/>
      <c r="C40" s="41"/>
      <c r="D40" s="37"/>
      <c r="E40" s="41"/>
      <c r="F40" s="39"/>
      <c r="G40" s="41"/>
      <c r="H40" s="39"/>
      <c r="I40" s="39"/>
      <c r="J40" s="39"/>
      <c r="K40" s="17"/>
      <c r="L40" s="23"/>
    </row>
    <row r="41" spans="1:12" x14ac:dyDescent="0.2">
      <c r="A41" s="22">
        <v>17</v>
      </c>
      <c r="B41" s="34"/>
      <c r="C41" s="40" t="str">
        <f t="shared" ref="C41" si="61">IF(COUNTA(H41:K42)=0," ",IF(K41&gt;0,IF(AND($B41&lt;15,$B41&gt;5),"OK","KO"),IF(J41&gt;0,IF(AND($B41&lt;25,$B41&gt;15),"OK","KO"),IF(I41&gt;0,IF(AND($B41&lt;35,$B41&gt;20),"OK","KO"),IF(H41&gt;0,IF(AND($B41&lt;40,$B41&gt;30),"OK","KO"))))))</f>
        <v xml:space="preserve"> </v>
      </c>
      <c r="D41" s="36"/>
      <c r="E41" s="40" t="str">
        <f t="shared" ref="E41" si="62">IF(COUNTA(H41:K42)=0," ",IF(K41&gt;0,IF(AND($D41&lt;15,$D41&gt;5),"OK","KO"),IF(J41&gt;0,IF(AND($D41&lt;20,$D41&gt;8),"OK","KO"),IF(I41&gt;0,IF(AND($D41&lt;30,$D41&gt;13),"OK","KO"),IF(H41&gt;0,IF(AND($D41&lt;35,$D41&gt;23),"OK","KO"))))))</f>
        <v xml:space="preserve"> </v>
      </c>
      <c r="F41" s="38"/>
      <c r="G41" s="40" t="str">
        <f t="shared" ref="G41" si="63">IF(COUNTA(H41:K42)=0," ",IF(K41&gt;0,IF(AND($F41&lt;15,$F41&gt;5),"OK","KO"),IF(J41&gt;0,IF(AND($F41&lt;15,$F41&gt;5),"OK","KO"),IF(I41&gt;0,IF(AND($F41&lt;25,$F41&gt;6),"OK","KO"),IF(H41&gt;0,IF(AND($F41&lt;30,$F41&gt;16),"OK","KO"))))))</f>
        <v xml:space="preserve"> </v>
      </c>
      <c r="H41" s="38"/>
      <c r="I41" s="38"/>
      <c r="J41" s="38"/>
      <c r="K41" s="16"/>
      <c r="L41" s="22" t="str">
        <f t="shared" ref="L41" si="64">_xlfn.CONCAT($L$2," - ",A41)</f>
        <v>A - 17</v>
      </c>
    </row>
    <row r="42" spans="1:12" ht="17" thickBot="1" x14ac:dyDescent="0.25">
      <c r="A42" s="23"/>
      <c r="B42" s="35"/>
      <c r="C42" s="41"/>
      <c r="D42" s="37"/>
      <c r="E42" s="41"/>
      <c r="F42" s="39"/>
      <c r="G42" s="41"/>
      <c r="H42" s="39"/>
      <c r="I42" s="39"/>
      <c r="J42" s="39"/>
      <c r="K42" s="17"/>
      <c r="L42" s="23"/>
    </row>
    <row r="43" spans="1:12" x14ac:dyDescent="0.2">
      <c r="A43" s="22">
        <v>18</v>
      </c>
      <c r="B43" s="34"/>
      <c r="C43" s="40" t="str">
        <f t="shared" ref="C43" si="65">IF(COUNTA(H43:K44)=0," ",IF(K43&gt;0,IF(AND($B43&lt;15,$B43&gt;5),"OK","KO"),IF(J43&gt;0,IF(AND($B43&lt;25,$B43&gt;15),"OK","KO"),IF(I43&gt;0,IF(AND($B43&lt;35,$B43&gt;20),"OK","KO"),IF(H43&gt;0,IF(AND($B43&lt;40,$B43&gt;30),"OK","KO"))))))</f>
        <v xml:space="preserve"> </v>
      </c>
      <c r="D43" s="36"/>
      <c r="E43" s="40" t="str">
        <f t="shared" ref="E43" si="66">IF(COUNTA(H43:K44)=0," ",IF(K43&gt;0,IF(AND($D43&lt;15,$D43&gt;5),"OK","KO"),IF(J43&gt;0,IF(AND($D43&lt;20,$D43&gt;8),"OK","KO"),IF(I43&gt;0,IF(AND($D43&lt;30,$D43&gt;13),"OK","KO"),IF(H43&gt;0,IF(AND($D43&lt;35,$D43&gt;23),"OK","KO"))))))</f>
        <v xml:space="preserve"> </v>
      </c>
      <c r="F43" s="38"/>
      <c r="G43" s="40" t="str">
        <f t="shared" ref="G43" si="67">IF(COUNTA(H43:K44)=0," ",IF(K43&gt;0,IF(AND($F43&lt;15,$F43&gt;5),"OK","KO"),IF(J43&gt;0,IF(AND($F43&lt;15,$F43&gt;5),"OK","KO"),IF(I43&gt;0,IF(AND($F43&lt;25,$F43&gt;6),"OK","KO"),IF(H43&gt;0,IF(AND($F43&lt;30,$F43&gt;16),"OK","KO"))))))</f>
        <v xml:space="preserve"> </v>
      </c>
      <c r="H43" s="38"/>
      <c r="I43" s="38"/>
      <c r="J43" s="38"/>
      <c r="K43" s="16"/>
      <c r="L43" s="22" t="str">
        <f t="shared" ref="L43" si="68">_xlfn.CONCAT($L$2," - ",A43)</f>
        <v>A - 18</v>
      </c>
    </row>
    <row r="44" spans="1:12" ht="17" thickBot="1" x14ac:dyDescent="0.25">
      <c r="A44" s="23"/>
      <c r="B44" s="35"/>
      <c r="C44" s="41"/>
      <c r="D44" s="37"/>
      <c r="E44" s="41"/>
      <c r="F44" s="39"/>
      <c r="G44" s="41"/>
      <c r="H44" s="39"/>
      <c r="I44" s="39"/>
      <c r="J44" s="39"/>
      <c r="K44" s="17"/>
      <c r="L44" s="23"/>
    </row>
    <row r="45" spans="1:12" x14ac:dyDescent="0.2">
      <c r="A45" s="22">
        <v>19</v>
      </c>
      <c r="B45" s="34"/>
      <c r="C45" s="40" t="str">
        <f t="shared" ref="C45" si="69">IF(COUNTA(H45:K46)=0," ",IF(K45&gt;0,IF(AND($B45&lt;15,$B45&gt;5),"OK","KO"),IF(J45&gt;0,IF(AND($B45&lt;25,$B45&gt;15),"OK","KO"),IF(I45&gt;0,IF(AND($B45&lt;35,$B45&gt;20),"OK","KO"),IF(H45&gt;0,IF(AND($B45&lt;40,$B45&gt;30),"OK","KO"))))))</f>
        <v xml:space="preserve"> </v>
      </c>
      <c r="D45" s="36"/>
      <c r="E45" s="40" t="str">
        <f t="shared" ref="E45" si="70">IF(COUNTA(H45:K46)=0," ",IF(K45&gt;0,IF(AND($D45&lt;15,$D45&gt;5),"OK","KO"),IF(J45&gt;0,IF(AND($D45&lt;20,$D45&gt;8),"OK","KO"),IF(I45&gt;0,IF(AND($D45&lt;30,$D45&gt;13),"OK","KO"),IF(H45&gt;0,IF(AND($D45&lt;35,$D45&gt;23),"OK","KO"))))))</f>
        <v xml:space="preserve"> </v>
      </c>
      <c r="F45" s="38"/>
      <c r="G45" s="40" t="str">
        <f t="shared" ref="G45" si="71">IF(COUNTA(H45:K46)=0," ",IF(K45&gt;0,IF(AND($F45&lt;15,$F45&gt;5),"OK","KO"),IF(J45&gt;0,IF(AND($F45&lt;15,$F45&gt;5),"OK","KO"),IF(I45&gt;0,IF(AND($F45&lt;25,$F45&gt;6),"OK","KO"),IF(H45&gt;0,IF(AND($F45&lt;30,$F45&gt;16),"OK","KO"))))))</f>
        <v xml:space="preserve"> </v>
      </c>
      <c r="H45" s="38"/>
      <c r="I45" s="38"/>
      <c r="J45" s="38"/>
      <c r="K45" s="16"/>
      <c r="L45" s="22" t="str">
        <f t="shared" ref="L45" si="72">_xlfn.CONCAT($L$2," - ",A45)</f>
        <v>A - 19</v>
      </c>
    </row>
    <row r="46" spans="1:12" ht="17" thickBot="1" x14ac:dyDescent="0.25">
      <c r="A46" s="23"/>
      <c r="B46" s="35"/>
      <c r="C46" s="41"/>
      <c r="D46" s="37"/>
      <c r="E46" s="41"/>
      <c r="F46" s="39"/>
      <c r="G46" s="41"/>
      <c r="H46" s="39"/>
      <c r="I46" s="39"/>
      <c r="J46" s="39"/>
      <c r="K46" s="17"/>
      <c r="L46" s="23"/>
    </row>
    <row r="47" spans="1:12" x14ac:dyDescent="0.2">
      <c r="A47" s="22">
        <v>20</v>
      </c>
      <c r="B47" s="34"/>
      <c r="C47" s="40" t="str">
        <f t="shared" ref="C47" si="73">IF(COUNTA(H47:K48)=0," ",IF(K47&gt;0,IF(AND($B47&lt;15,$B47&gt;5),"OK","KO"),IF(J47&gt;0,IF(AND($B47&lt;25,$B47&gt;15),"OK","KO"),IF(I47&gt;0,IF(AND($B47&lt;35,$B47&gt;20),"OK","KO"),IF(H47&gt;0,IF(AND($B47&lt;40,$B47&gt;30),"OK","KO"))))))</f>
        <v xml:space="preserve"> </v>
      </c>
      <c r="D47" s="36"/>
      <c r="E47" s="40" t="str">
        <f t="shared" ref="E47" si="74">IF(COUNTA(H47:K48)=0," ",IF(K47&gt;0,IF(AND($D47&lt;15,$D47&gt;5),"OK","KO"),IF(J47&gt;0,IF(AND($D47&lt;20,$D47&gt;8),"OK","KO"),IF(I47&gt;0,IF(AND($D47&lt;30,$D47&gt;13),"OK","KO"),IF(H47&gt;0,IF(AND($D47&lt;35,$D47&gt;23),"OK","KO"))))))</f>
        <v xml:space="preserve"> </v>
      </c>
      <c r="F47" s="38"/>
      <c r="G47" s="40" t="str">
        <f t="shared" ref="G47" si="75">IF(COUNTA(H47:K48)=0," ",IF(K47&gt;0,IF(AND($F47&lt;15,$F47&gt;5),"OK","KO"),IF(J47&gt;0,IF(AND($F47&lt;15,$F47&gt;5),"OK","KO"),IF(I47&gt;0,IF(AND($F47&lt;25,$F47&gt;6),"OK","KO"),IF(H47&gt;0,IF(AND($F47&lt;30,$F47&gt;16),"OK","KO"))))))</f>
        <v xml:space="preserve"> </v>
      </c>
      <c r="H47" s="38"/>
      <c r="I47" s="38"/>
      <c r="J47" s="38"/>
      <c r="K47" s="16"/>
      <c r="L47" s="22" t="str">
        <f t="shared" ref="L47" si="76">_xlfn.CONCAT($L$2," - ",A47)</f>
        <v>A - 20</v>
      </c>
    </row>
    <row r="48" spans="1:12" ht="17" thickBot="1" x14ac:dyDescent="0.25">
      <c r="A48" s="23"/>
      <c r="B48" s="35"/>
      <c r="C48" s="41"/>
      <c r="D48" s="37"/>
      <c r="E48" s="41"/>
      <c r="F48" s="39"/>
      <c r="G48" s="41"/>
      <c r="H48" s="39"/>
      <c r="I48" s="39"/>
      <c r="J48" s="39"/>
      <c r="K48" s="17"/>
      <c r="L48" s="23"/>
    </row>
    <row r="49" spans="1:12" x14ac:dyDescent="0.2">
      <c r="A49" s="22">
        <v>21</v>
      </c>
      <c r="B49" s="34"/>
      <c r="C49" s="40" t="str">
        <f t="shared" ref="C49" si="77">IF(COUNTA(H49:K50)=0," ",IF(K49&gt;0,IF(AND($B49&lt;15,$B49&gt;5),"OK","KO"),IF(J49&gt;0,IF(AND($B49&lt;25,$B49&gt;15),"OK","KO"),IF(I49&gt;0,IF(AND($B49&lt;35,$B49&gt;20),"OK","KO"),IF(H49&gt;0,IF(AND($B49&lt;40,$B49&gt;30),"OK","KO"))))))</f>
        <v xml:space="preserve"> </v>
      </c>
      <c r="D49" s="36"/>
      <c r="E49" s="40" t="str">
        <f t="shared" ref="E49" si="78">IF(COUNTA(H49:K50)=0," ",IF(K49&gt;0,IF(AND($D49&lt;15,$D49&gt;5),"OK","KO"),IF(J49&gt;0,IF(AND($D49&lt;20,$D49&gt;8),"OK","KO"),IF(I49&gt;0,IF(AND($D49&lt;30,$D49&gt;13),"OK","KO"),IF(H49&gt;0,IF(AND($D49&lt;35,$D49&gt;23),"OK","KO"))))))</f>
        <v xml:space="preserve"> </v>
      </c>
      <c r="F49" s="38"/>
      <c r="G49" s="40" t="str">
        <f t="shared" ref="G49" si="79">IF(COUNTA(H49:K50)=0," ",IF(K49&gt;0,IF(AND($F49&lt;15,$F49&gt;5),"OK","KO"),IF(J49&gt;0,IF(AND($F49&lt;15,$F49&gt;5),"OK","KO"),IF(I49&gt;0,IF(AND($F49&lt;25,$F49&gt;6),"OK","KO"),IF(H49&gt;0,IF(AND($F49&lt;30,$F49&gt;16),"OK","KO"))))))</f>
        <v xml:space="preserve"> </v>
      </c>
      <c r="H49" s="38"/>
      <c r="I49" s="38"/>
      <c r="J49" s="38"/>
      <c r="K49" s="16"/>
      <c r="L49" s="22" t="str">
        <f t="shared" ref="L49" si="80">_xlfn.CONCAT($L$2," - ",A49)</f>
        <v>A - 21</v>
      </c>
    </row>
    <row r="50" spans="1:12" ht="17" thickBot="1" x14ac:dyDescent="0.25">
      <c r="A50" s="23"/>
      <c r="B50" s="35"/>
      <c r="C50" s="41"/>
      <c r="D50" s="37"/>
      <c r="E50" s="41"/>
      <c r="F50" s="39"/>
      <c r="G50" s="41"/>
      <c r="H50" s="39"/>
      <c r="I50" s="39"/>
      <c r="J50" s="39"/>
      <c r="K50" s="17"/>
      <c r="L50" s="23"/>
    </row>
    <row r="51" spans="1:12" ht="16" customHeight="1" x14ac:dyDescent="0.2">
      <c r="A51" s="26" t="s">
        <v>14</v>
      </c>
      <c r="B51" s="24" t="str">
        <f>IF(SUM(B9:B49)=0," ",SUM(B9:B49))</f>
        <v xml:space="preserve"> </v>
      </c>
      <c r="C51" s="28" t="str">
        <f>IF(B51=" "," ",IF(AND(B51&gt;=525,B51&lt;=550),"OK","KO"))</f>
        <v xml:space="preserve"> </v>
      </c>
      <c r="D51" s="29"/>
      <c r="E51" s="29"/>
      <c r="F51" s="29"/>
      <c r="G51" s="30"/>
      <c r="H51" s="3" t="str">
        <f>IF(COUNTA(H9:H50)=0," ",COUNTA(H9:H50))</f>
        <v xml:space="preserve"> </v>
      </c>
      <c r="I51" s="4" t="str">
        <f t="shared" ref="I51:J51" si="81">IF(COUNTA(I9:I50)=0," ",COUNTA(I9:I50))</f>
        <v xml:space="preserve"> </v>
      </c>
      <c r="J51" s="4" t="str">
        <f t="shared" si="81"/>
        <v xml:space="preserve"> </v>
      </c>
      <c r="K51" s="5" t="str">
        <f>IF(COUNTA(K9:K50)=0," ",COUNTA(K9:K50)/2)</f>
        <v xml:space="preserve"> </v>
      </c>
      <c r="L51" s="6" t="s">
        <v>11</v>
      </c>
    </row>
    <row r="52" spans="1:12" ht="31" customHeight="1" thickBot="1" x14ac:dyDescent="0.25">
      <c r="A52" s="27"/>
      <c r="B52" s="25"/>
      <c r="C52" s="31"/>
      <c r="D52" s="32"/>
      <c r="E52" s="32"/>
      <c r="F52" s="32"/>
      <c r="G52" s="33"/>
      <c r="H52" s="42" t="s">
        <v>8</v>
      </c>
      <c r="I52" s="43"/>
      <c r="J52" s="43"/>
      <c r="K52" s="44"/>
      <c r="L52" s="6" t="s">
        <v>13</v>
      </c>
    </row>
    <row r="53" spans="1:12" x14ac:dyDescent="0.2">
      <c r="A53" s="1"/>
    </row>
    <row r="54" spans="1:12" x14ac:dyDescent="0.2">
      <c r="A54" s="1"/>
      <c r="B54" s="1"/>
      <c r="C54" s="1"/>
      <c r="D54" s="1"/>
      <c r="E54" s="1"/>
      <c r="F54" s="1"/>
      <c r="G54" s="1"/>
    </row>
    <row r="55" spans="1:12" x14ac:dyDescent="0.2">
      <c r="A55" s="1"/>
      <c r="B55" s="1"/>
      <c r="C55" s="1"/>
      <c r="D55" s="1"/>
      <c r="E55" s="1"/>
      <c r="F55" s="1"/>
      <c r="G55" s="1"/>
    </row>
    <row r="56" spans="1:12" x14ac:dyDescent="0.2">
      <c r="A56" s="1"/>
      <c r="B56" s="1"/>
      <c r="C56" s="1"/>
      <c r="D56" s="1"/>
      <c r="E56" s="1"/>
      <c r="F56" s="1"/>
      <c r="G56" s="1"/>
    </row>
    <row r="57" spans="1:12" x14ac:dyDescent="0.2">
      <c r="A57" s="1"/>
      <c r="B57" s="1"/>
      <c r="C57" s="1"/>
      <c r="D57" s="1"/>
      <c r="E57" s="1"/>
      <c r="F57" s="1"/>
      <c r="G57" s="1"/>
    </row>
  </sheetData>
  <sheetProtection algorithmName="SHA-512" hashValue="0ZF8ISNvv40qQqt4CYIVA9ZiGAtUTiuUHleo2lTBSsldZ0jyu2qy+REniuJgI+hdoxtF8m/xi6APfhmx2G3GjQ==" saltValue="V4MYNZF3P6Agr5mFpEJGyA==" spinCount="100000" sheet="1" objects="1" scenarios="1" selectLockedCells="1"/>
  <mergeCells count="246">
    <mergeCell ref="A4:A8"/>
    <mergeCell ref="L4:L8"/>
    <mergeCell ref="H8:K8"/>
    <mergeCell ref="B6:G7"/>
    <mergeCell ref="H6:K6"/>
    <mergeCell ref="B4:C4"/>
    <mergeCell ref="B5:C5"/>
    <mergeCell ref="D4:E4"/>
    <mergeCell ref="D5:E5"/>
    <mergeCell ref="F4:G4"/>
    <mergeCell ref="F5:G5"/>
    <mergeCell ref="A19:A20"/>
    <mergeCell ref="B19:B20"/>
    <mergeCell ref="D19:D20"/>
    <mergeCell ref="F19:F20"/>
    <mergeCell ref="A21:A22"/>
    <mergeCell ref="B21:B22"/>
    <mergeCell ref="F21:F22"/>
    <mergeCell ref="E21:E22"/>
    <mergeCell ref="E23:E24"/>
    <mergeCell ref="C23:C24"/>
    <mergeCell ref="F23:F24"/>
    <mergeCell ref="A15:A16"/>
    <mergeCell ref="H52:K52"/>
    <mergeCell ref="H45:H46"/>
    <mergeCell ref="I45:I46"/>
    <mergeCell ref="H47:H48"/>
    <mergeCell ref="I47:I48"/>
    <mergeCell ref="J47:J48"/>
    <mergeCell ref="H49:H50"/>
    <mergeCell ref="I49:I50"/>
    <mergeCell ref="H41:H42"/>
    <mergeCell ref="J43:J44"/>
    <mergeCell ref="J45:J46"/>
    <mergeCell ref="J49:J50"/>
    <mergeCell ref="H43:H44"/>
    <mergeCell ref="I43:I44"/>
    <mergeCell ref="I41:I42"/>
    <mergeCell ref="J41:J42"/>
    <mergeCell ref="B15:B16"/>
    <mergeCell ref="D15:D16"/>
    <mergeCell ref="F15:F16"/>
    <mergeCell ref="C15:C16"/>
    <mergeCell ref="A17:A18"/>
    <mergeCell ref="B17:B18"/>
    <mergeCell ref="D17:D18"/>
    <mergeCell ref="B13:B14"/>
    <mergeCell ref="D13:D14"/>
    <mergeCell ref="F13:F14"/>
    <mergeCell ref="C13:C14"/>
    <mergeCell ref="J23:J24"/>
    <mergeCell ref="H23:H24"/>
    <mergeCell ref="H25:H26"/>
    <mergeCell ref="J25:J26"/>
    <mergeCell ref="I25:I26"/>
    <mergeCell ref="J15:J16"/>
    <mergeCell ref="J19:J20"/>
    <mergeCell ref="H17:H18"/>
    <mergeCell ref="I17:I18"/>
    <mergeCell ref="J17:J18"/>
    <mergeCell ref="H19:H20"/>
    <mergeCell ref="I19:I20"/>
    <mergeCell ref="H21:H22"/>
    <mergeCell ref="J21:J22"/>
    <mergeCell ref="I15:I16"/>
    <mergeCell ref="H15:H16"/>
    <mergeCell ref="I21:I22"/>
    <mergeCell ref="I13:I14"/>
    <mergeCell ref="F17:F18"/>
    <mergeCell ref="I23:I24"/>
    <mergeCell ref="B9:B10"/>
    <mergeCell ref="D9:D10"/>
    <mergeCell ref="F9:F10"/>
    <mergeCell ref="A11:A12"/>
    <mergeCell ref="B11:B12"/>
    <mergeCell ref="D11:D12"/>
    <mergeCell ref="F11:F12"/>
    <mergeCell ref="C9:C10"/>
    <mergeCell ref="C11:C12"/>
    <mergeCell ref="E9:E10"/>
    <mergeCell ref="E11:E12"/>
    <mergeCell ref="A9:A10"/>
    <mergeCell ref="J13:J14"/>
    <mergeCell ref="H9:H10"/>
    <mergeCell ref="J9:J10"/>
    <mergeCell ref="H11:H12"/>
    <mergeCell ref="J11:J12"/>
    <mergeCell ref="I9:I10"/>
    <mergeCell ref="I11:I12"/>
    <mergeCell ref="H13:H14"/>
    <mergeCell ref="H27:H28"/>
    <mergeCell ref="J27:J28"/>
    <mergeCell ref="I27:I2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E13:E14"/>
    <mergeCell ref="E15:E16"/>
    <mergeCell ref="E17:E18"/>
    <mergeCell ref="E19:E20"/>
    <mergeCell ref="A39:A40"/>
    <mergeCell ref="B39:B40"/>
    <mergeCell ref="C39:C40"/>
    <mergeCell ref="D39:D40"/>
    <mergeCell ref="E39:E40"/>
    <mergeCell ref="C25:C26"/>
    <mergeCell ref="C27:C28"/>
    <mergeCell ref="C29:C30"/>
    <mergeCell ref="C31:C32"/>
    <mergeCell ref="C17:C18"/>
    <mergeCell ref="C19:C20"/>
    <mergeCell ref="C21:C22"/>
    <mergeCell ref="D21:D22"/>
    <mergeCell ref="A27:A28"/>
    <mergeCell ref="A23:A24"/>
    <mergeCell ref="E25:E26"/>
    <mergeCell ref="E27:E28"/>
    <mergeCell ref="B23:B24"/>
    <mergeCell ref="D23:D24"/>
    <mergeCell ref="A13:A14"/>
    <mergeCell ref="G39:G40"/>
    <mergeCell ref="A37:A38"/>
    <mergeCell ref="A35:A36"/>
    <mergeCell ref="F37:F38"/>
    <mergeCell ref="E35:E36"/>
    <mergeCell ref="A25:A26"/>
    <mergeCell ref="B25:B26"/>
    <mergeCell ref="D25:D26"/>
    <mergeCell ref="F25:F26"/>
    <mergeCell ref="B27:B28"/>
    <mergeCell ref="D27:D28"/>
    <mergeCell ref="A33:A34"/>
    <mergeCell ref="A29:A30"/>
    <mergeCell ref="D31:D32"/>
    <mergeCell ref="F31:F32"/>
    <mergeCell ref="A31:A32"/>
    <mergeCell ref="E29:E30"/>
    <mergeCell ref="E31:E32"/>
    <mergeCell ref="E33:E34"/>
    <mergeCell ref="C33:C34"/>
    <mergeCell ref="C35:C36"/>
    <mergeCell ref="G35:G36"/>
    <mergeCell ref="G27:G28"/>
    <mergeCell ref="G29:G30"/>
    <mergeCell ref="G37:G38"/>
    <mergeCell ref="B33:B34"/>
    <mergeCell ref="D33:D34"/>
    <mergeCell ref="F33:F34"/>
    <mergeCell ref="B35:B36"/>
    <mergeCell ref="D35:D36"/>
    <mergeCell ref="F35:F36"/>
    <mergeCell ref="B29:B30"/>
    <mergeCell ref="D29:D30"/>
    <mergeCell ref="F29:F30"/>
    <mergeCell ref="B31:B32"/>
    <mergeCell ref="G31:G32"/>
    <mergeCell ref="G33:G34"/>
    <mergeCell ref="B37:B38"/>
    <mergeCell ref="D37:D38"/>
    <mergeCell ref="C37:C38"/>
    <mergeCell ref="C41:C42"/>
    <mergeCell ref="E37:E38"/>
    <mergeCell ref="E41:E42"/>
    <mergeCell ref="F39:F40"/>
    <mergeCell ref="F27:F28"/>
    <mergeCell ref="A49:A50"/>
    <mergeCell ref="F45:F46"/>
    <mergeCell ref="A45:A46"/>
    <mergeCell ref="F41:F42"/>
    <mergeCell ref="A41:A42"/>
    <mergeCell ref="G41:G42"/>
    <mergeCell ref="G43:G44"/>
    <mergeCell ref="G45:G46"/>
    <mergeCell ref="G47:G48"/>
    <mergeCell ref="E49:E50"/>
    <mergeCell ref="A43:A44"/>
    <mergeCell ref="B43:B44"/>
    <mergeCell ref="D43:D44"/>
    <mergeCell ref="F43:F44"/>
    <mergeCell ref="B45:B46"/>
    <mergeCell ref="D45:D46"/>
    <mergeCell ref="C43:C44"/>
    <mergeCell ref="C45:C46"/>
    <mergeCell ref="E43:E44"/>
    <mergeCell ref="E45:E46"/>
    <mergeCell ref="F49:F50"/>
    <mergeCell ref="G49:G50"/>
    <mergeCell ref="B41:B42"/>
    <mergeCell ref="D41:D42"/>
    <mergeCell ref="J35:J36"/>
    <mergeCell ref="H37:H38"/>
    <mergeCell ref="H35:H36"/>
    <mergeCell ref="I35:I36"/>
    <mergeCell ref="J33:J34"/>
    <mergeCell ref="I37:I38"/>
    <mergeCell ref="I39:I40"/>
    <mergeCell ref="H31:H32"/>
    <mergeCell ref="H29:H30"/>
    <mergeCell ref="I29:I30"/>
    <mergeCell ref="J29:J30"/>
    <mergeCell ref="I31:I32"/>
    <mergeCell ref="J31:J32"/>
    <mergeCell ref="J37:J38"/>
    <mergeCell ref="H39:H40"/>
    <mergeCell ref="H33:H34"/>
    <mergeCell ref="I33:I34"/>
    <mergeCell ref="J39:J40"/>
    <mergeCell ref="L9:L10"/>
    <mergeCell ref="L11:L12"/>
    <mergeCell ref="L13:L14"/>
    <mergeCell ref="L15:L16"/>
    <mergeCell ref="L17:L18"/>
    <mergeCell ref="L19:L20"/>
    <mergeCell ref="L21:L22"/>
    <mergeCell ref="L23:L24"/>
    <mergeCell ref="L43:L44"/>
    <mergeCell ref="L45:L46"/>
    <mergeCell ref="L47:L48"/>
    <mergeCell ref="L49:L50"/>
    <mergeCell ref="B51:B52"/>
    <mergeCell ref="A51:A52"/>
    <mergeCell ref="C51:G52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A47:A48"/>
    <mergeCell ref="B47:B48"/>
    <mergeCell ref="D47:D48"/>
    <mergeCell ref="F47:F48"/>
    <mergeCell ref="B49:B50"/>
    <mergeCell ref="D49:D50"/>
    <mergeCell ref="C47:C48"/>
    <mergeCell ref="C49:C50"/>
    <mergeCell ref="E47:E48"/>
  </mergeCells>
  <conditionalFormatting sqref="H5:K5">
    <cfRule type="expression" dxfId="8" priority="12">
      <formula>H5&lt;&gt;H51</formula>
    </cfRule>
    <cfRule type="expression" dxfId="7" priority="13">
      <formula>H5=H51</formula>
    </cfRule>
  </conditionalFormatting>
  <conditionalFormatting sqref="C51">
    <cfRule type="expression" dxfId="6" priority="10">
      <formula>C51="OK"</formula>
    </cfRule>
  </conditionalFormatting>
  <conditionalFormatting sqref="G9:G50">
    <cfRule type="expression" dxfId="5" priority="7">
      <formula>G9="KO"</formula>
    </cfRule>
    <cfRule type="expression" dxfId="4" priority="8">
      <formula>G9="OK"</formula>
    </cfRule>
  </conditionalFormatting>
  <conditionalFormatting sqref="E9:E50">
    <cfRule type="expression" dxfId="3" priority="3">
      <formula>E9="KO"</formula>
    </cfRule>
    <cfRule type="expression" dxfId="2" priority="4">
      <formula>E9="OK"</formula>
    </cfRule>
  </conditionalFormatting>
  <conditionalFormatting sqref="C9:C50">
    <cfRule type="expression" dxfId="1" priority="1">
      <formula>C9="KO"</formula>
    </cfRule>
    <cfRule type="expression" dxfId="0" priority="2">
      <formula>C9="OK"</formula>
    </cfRule>
  </conditionalFormatting>
  <dataValidations count="9">
    <dataValidation type="list" allowBlank="1" showInputMessage="1" showErrorMessage="1" prompt="Choix du parcours" sqref="L2" xr:uid="{61EA61F7-1A00-CA41-BE12-91FA53268757}">
      <formula1>$L$51:$L$52</formula1>
    </dataValidation>
    <dataValidation allowBlank="1" showInputMessage="1" showErrorMessage="1" prompt="Grand Gibier" sqref="H9:H50" xr:uid="{C8A00054-C22E-5C45-8CCF-028A3F4012CB}"/>
    <dataValidation allowBlank="1" showInputMessage="1" showErrorMessage="1" prompt="Moyen Gibier" sqref="I9:I50" xr:uid="{E406D8B9-6FB1-7343-B6EA-AE73DF07B98E}"/>
    <dataValidation allowBlank="1" showInputMessage="1" showErrorMessage="1" prompt="Petit Gibier" sqref="J9:J50" xr:uid="{832E726E-88D0-724F-A196-C3299AA5A3F4}"/>
    <dataValidation allowBlank="1" showInputMessage="1" showErrorMessage="1" prompt="Petit Animal 1/2" sqref="K9 K11 K13 K15 K17 K19 K21 K23 K25 K27 K29 K31 K33 K35 K37 K39 K41 K43 K45 K47 K49" xr:uid="{A78A5EF3-09E6-1C43-B142-E7A963F07DF5}"/>
    <dataValidation allowBlank="1" showInputMessage="1" showErrorMessage="1" prompt="Petit Animal 2/2" sqref="K10 K12 K14 K16 K18 K20 K22 K24 K26 K28 K30 K32 K34 K36 K38 K40 K42 K44 K46 K48 K50" xr:uid="{38A45ABB-0950-DB4E-B282-4833341DF2EF}"/>
    <dataValidation allowBlank="1" showInputMessage="1" showErrorMessage="1" prompt="Distance Piquet Blanc" sqref="F9:F50" xr:uid="{1DA02ACC-8B75-2E48-B2F3-4F51384E06E8}"/>
    <dataValidation allowBlank="1" showInputMessage="1" showErrorMessage="1" prompt="Distance Piquet Bleu" sqref="D9:D50" xr:uid="{AA9FB834-2F99-6E4D-9079-3E4AC1E67A08}"/>
    <dataValidation allowBlank="1" showInputMessage="1" showErrorMessage="1" prompt="Distance Piquet Rouge" sqref="B9:B50" xr:uid="{1FB1EB5E-B7EF-E447-8245-0A61A4B8A0AC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Tir Nature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Robert</dc:creator>
  <cp:lastModifiedBy>marcel Robert</cp:lastModifiedBy>
  <dcterms:created xsi:type="dcterms:W3CDTF">2022-03-07T16:23:57Z</dcterms:created>
  <dcterms:modified xsi:type="dcterms:W3CDTF">2022-03-14T08:04:07Z</dcterms:modified>
</cp:coreProperties>
</file>